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2"/>
  </bookViews>
  <sheets>
    <sheet name="Trip 1" sheetId="1" r:id="rId1"/>
    <sheet name="Trip 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3"/>
  <c r="F37" i="2"/>
  <c r="F30"/>
  <c r="C6" i="3"/>
  <c r="C5"/>
  <c r="C4"/>
  <c r="C3"/>
  <c r="C2"/>
  <c r="F25" i="2"/>
  <c r="F15"/>
  <c r="F8"/>
  <c r="F48" i="1"/>
  <c r="C48"/>
  <c r="F31"/>
  <c r="F20"/>
  <c r="F11"/>
</calcChain>
</file>

<file path=xl/sharedStrings.xml><?xml version="1.0" encoding="utf-8"?>
<sst xmlns="http://schemas.openxmlformats.org/spreadsheetml/2006/main" count="132" uniqueCount="104">
  <si>
    <t>Start time of whale sighting</t>
  </si>
  <si>
    <t>End time of whale sighting</t>
  </si>
  <si>
    <t>Foraging event #</t>
  </si>
  <si>
    <t>Notes</t>
  </si>
  <si>
    <t>Number of whales</t>
  </si>
  <si>
    <t>large solo male, females behind. Salmon Bank</t>
  </si>
  <si>
    <t>Solo Big Male. Hana Heights</t>
  </si>
  <si>
    <t>Hana Heights</t>
  </si>
  <si>
    <t>Same male + 1. Hana Heights</t>
  </si>
  <si>
    <t>Lime Kiln</t>
  </si>
  <si>
    <t>Date</t>
  </si>
  <si>
    <t>09/20/11</t>
  </si>
  <si>
    <t>Pile Point</t>
  </si>
  <si>
    <t>09/21/11</t>
  </si>
  <si>
    <t>SJ County Park/ LK</t>
  </si>
  <si>
    <t>TOTALS</t>
  </si>
  <si>
    <t>Time spent foraging (clock)</t>
  </si>
  <si>
    <t>Time spent foraging (stop watch)</t>
  </si>
  <si>
    <t>09/22/11</t>
  </si>
  <si>
    <t>14:51 - 14:55</t>
  </si>
  <si>
    <t>15:00 - 15:15</t>
  </si>
  <si>
    <t>Eagle Point</t>
  </si>
  <si>
    <t>Eagle Point. Two separate groups</t>
  </si>
  <si>
    <t>Might have missed one foraging event ~ 15:30</t>
  </si>
  <si>
    <t>12:11 - 12:27</t>
  </si>
  <si>
    <t>12:49 - 12:52</t>
  </si>
  <si>
    <t>13:15 - 13:19</t>
  </si>
  <si>
    <t>13:32 - 13:39</t>
  </si>
  <si>
    <t>14:23 - 14:25</t>
  </si>
  <si>
    <t>Kellett Bluff</t>
  </si>
  <si>
    <t>14:54 - 14:59</t>
  </si>
  <si>
    <t>15:00 - 15:01</t>
  </si>
  <si>
    <t>15:34-15:48</t>
  </si>
  <si>
    <t>09/27/11</t>
  </si>
  <si>
    <t>13:56-14:01</t>
  </si>
  <si>
    <t>14:08-14:15</t>
  </si>
  <si>
    <t>14:30-14:34</t>
  </si>
  <si>
    <t>14:42-14:49</t>
  </si>
  <si>
    <t>14:50-15:03</t>
  </si>
  <si>
    <t>15:30-15:42</t>
  </si>
  <si>
    <t>09/28/11</t>
  </si>
  <si>
    <t>10:51-10:56</t>
  </si>
  <si>
    <t>Birds attacking! (False Bay)</t>
  </si>
  <si>
    <t>11:02-11:09</t>
  </si>
  <si>
    <t>11:06-11:12</t>
  </si>
  <si>
    <t>11:44-11:49</t>
  </si>
  <si>
    <t>11:51-11:57</t>
  </si>
  <si>
    <t>12:13-12:17</t>
  </si>
  <si>
    <t>12:30-12:34</t>
  </si>
  <si>
    <t>12:40-12:45</t>
  </si>
  <si>
    <t>14:00-14:02</t>
  </si>
  <si>
    <t>2 whales working together. Lots of obvious lunges</t>
  </si>
  <si>
    <t>2 on one side of boat, one on other side.</t>
  </si>
  <si>
    <t>Off the back of the boat. Huge lunges, Loud clicks!</t>
  </si>
  <si>
    <t>14:31-14:37</t>
  </si>
  <si>
    <t>14:47-14:50</t>
  </si>
  <si>
    <t>14:51-14:56</t>
  </si>
  <si>
    <t>15:02-15:04</t>
  </si>
  <si>
    <t>15:09-15:11</t>
  </si>
  <si>
    <t>15:14-15:20</t>
  </si>
  <si>
    <t>TOTALS (for both sightings in same day)</t>
  </si>
  <si>
    <t>16:35-16:37</t>
  </si>
  <si>
    <t>No fish data, questionable foraging event with 2 juveniles,, lots of birds</t>
  </si>
  <si>
    <t>13:38-13:44</t>
  </si>
  <si>
    <t>13:50-13:53</t>
  </si>
  <si>
    <t>14:00-14:09</t>
  </si>
  <si>
    <t>whales right infront, stopped when we lost them</t>
  </si>
  <si>
    <t>14:13-14:18</t>
  </si>
  <si>
    <t>lost sight</t>
  </si>
  <si>
    <t>14:22-14:27</t>
  </si>
  <si>
    <t>14:50-14:58</t>
  </si>
  <si>
    <t>2?</t>
  </si>
  <si>
    <t>1?</t>
  </si>
  <si>
    <t>15:31-15:40</t>
  </si>
  <si>
    <t>15:38-15:49</t>
  </si>
  <si>
    <t>1 @ 11</t>
  </si>
  <si>
    <t>1 @ 12:30</t>
  </si>
  <si>
    <t>14:18-14:28</t>
  </si>
  <si>
    <t>14:34-14:37</t>
  </si>
  <si>
    <t>14:43-14:52</t>
  </si>
  <si>
    <t>14:54-15:11</t>
  </si>
  <si>
    <t>15:00-15:07</t>
  </si>
  <si>
    <t>15:25-15:35</t>
  </si>
  <si>
    <t>15:39-15:50</t>
  </si>
  <si>
    <t>45 degrees</t>
  </si>
  <si>
    <t>for 50khz</t>
  </si>
  <si>
    <t>11 degrees</t>
  </si>
  <si>
    <t>for 200khz</t>
  </si>
  <si>
    <t>600 watts for clicks</t>
  </si>
  <si>
    <t>15:58-16:04</t>
  </si>
  <si>
    <t>Fish in mouth!</t>
  </si>
  <si>
    <t>% time spent foraging</t>
  </si>
  <si>
    <t>Day</t>
  </si>
  <si>
    <t>Fish Finder</t>
  </si>
  <si>
    <t>10:35-10:43</t>
  </si>
  <si>
    <t>11:00-11:06</t>
  </si>
  <si>
    <t>11:11-11:18</t>
  </si>
  <si>
    <t>10/12/20111</t>
  </si>
  <si>
    <t>11:54-11:59</t>
  </si>
  <si>
    <t>12:09-12:57</t>
  </si>
  <si>
    <t>12:22-12:27</t>
  </si>
  <si>
    <t>12:31-12:38</t>
  </si>
  <si>
    <t>12:34-12:40</t>
  </si>
  <si>
    <t>average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</si>
</sst>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20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6" fontId="0" fillId="0" borderId="0" xfId="0" applyNumberFormat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/>
            </a:pPr>
            <a:r>
              <a:rPr lang="en-US"/>
              <a:t>Percent Time Observed Foraging Per Day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val>
            <c:numRef>
              <c:f>Sheet3!$C$2:$C$11</c:f>
              <c:numCache>
                <c:formatCode>General</c:formatCode>
                <c:ptCount val="10"/>
                <c:pt idx="0">
                  <c:v>39.718468468468473</c:v>
                </c:pt>
                <c:pt idx="1">
                  <c:v>27.572016460905353</c:v>
                </c:pt>
                <c:pt idx="2">
                  <c:v>12.785388127853881</c:v>
                </c:pt>
                <c:pt idx="3">
                  <c:v>25.943223443223445</c:v>
                </c:pt>
                <c:pt idx="4">
                  <c:v>25.258302583025831</c:v>
                </c:pt>
                <c:pt idx="5">
                  <c:v>19.780219780219781</c:v>
                </c:pt>
                <c:pt idx="6">
                  <c:v>28.221393034825869</c:v>
                </c:pt>
                <c:pt idx="7">
                  <c:v>50.511904761904759</c:v>
                </c:pt>
                <c:pt idx="8">
                  <c:v>29.084507039999998</c:v>
                </c:pt>
                <c:pt idx="9">
                  <c:v>48.75</c:v>
                </c:pt>
              </c:numCache>
            </c:numRef>
          </c:val>
        </c:ser>
        <c:axId val="76125312"/>
        <c:axId val="76127616"/>
      </c:barChart>
      <c:catAx>
        <c:axId val="76125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</a:t>
                </a:r>
              </a:p>
            </c:rich>
          </c:tx>
          <c:layout/>
        </c:title>
        <c:tickLblPos val="nextTo"/>
        <c:crossAx val="76127616"/>
        <c:crosses val="autoZero"/>
        <c:auto val="1"/>
        <c:lblAlgn val="ctr"/>
        <c:lblOffset val="100"/>
      </c:catAx>
      <c:valAx>
        <c:axId val="761276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Time Observed Foraging</a:t>
                </a:r>
              </a:p>
            </c:rich>
          </c:tx>
          <c:layout/>
        </c:title>
        <c:numFmt formatCode="General" sourceLinked="1"/>
        <c:tickLblPos val="nextTo"/>
        <c:crossAx val="7612531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0</xdr:row>
      <xdr:rowOff>133350</xdr:rowOff>
    </xdr:from>
    <xdr:to>
      <xdr:col>16</xdr:col>
      <xdr:colOff>600075</xdr:colOff>
      <xdr:row>20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opLeftCell="A40" zoomScaleNormal="100" workbookViewId="0">
      <selection activeCell="J4" sqref="J4"/>
    </sheetView>
  </sheetViews>
  <sheetFormatPr defaultRowHeight="15"/>
  <cols>
    <col min="2" max="7" width="17.7109375" customWidth="1"/>
    <col min="8" max="8" width="25.42578125" customWidth="1"/>
    <col min="9" max="9" width="10.7109375" style="6" bestFit="1" customWidth="1"/>
  </cols>
  <sheetData>
    <row r="2" spans="1:8" ht="45">
      <c r="A2" s="1" t="s">
        <v>10</v>
      </c>
      <c r="B2" s="2" t="s">
        <v>0</v>
      </c>
      <c r="C2" s="2" t="s">
        <v>1</v>
      </c>
      <c r="D2" s="2" t="s">
        <v>2</v>
      </c>
      <c r="E2" s="2" t="s">
        <v>16</v>
      </c>
      <c r="F2" s="2" t="s">
        <v>17</v>
      </c>
      <c r="G2" s="2" t="s">
        <v>4</v>
      </c>
      <c r="H2" s="2" t="s">
        <v>3</v>
      </c>
    </row>
    <row r="3" spans="1:8" ht="30">
      <c r="A3" s="1" t="s">
        <v>11</v>
      </c>
      <c r="B3" s="3">
        <v>0.50277777777777777</v>
      </c>
      <c r="C3" s="3">
        <v>0.57777777777777783</v>
      </c>
      <c r="D3" s="1">
        <v>1</v>
      </c>
      <c r="E3" s="1" t="s">
        <v>24</v>
      </c>
      <c r="F3" s="1">
        <v>960</v>
      </c>
      <c r="G3" s="1">
        <v>4</v>
      </c>
      <c r="H3" s="2" t="s">
        <v>5</v>
      </c>
    </row>
    <row r="4" spans="1:8">
      <c r="A4" s="1"/>
      <c r="B4" s="1"/>
      <c r="C4" s="1"/>
      <c r="D4" s="1">
        <v>2</v>
      </c>
      <c r="F4" s="1">
        <v>797</v>
      </c>
      <c r="G4" s="1"/>
      <c r="H4" s="1" t="s">
        <v>12</v>
      </c>
    </row>
    <row r="5" spans="1:8">
      <c r="A5" s="1"/>
      <c r="B5" s="1"/>
      <c r="C5" s="1"/>
      <c r="D5" s="1">
        <v>3</v>
      </c>
      <c r="E5" s="1" t="s">
        <v>25</v>
      </c>
      <c r="F5" s="1">
        <v>135</v>
      </c>
      <c r="G5" s="1"/>
      <c r="H5" s="1" t="s">
        <v>6</v>
      </c>
    </row>
    <row r="6" spans="1:8" ht="30">
      <c r="A6" s="1"/>
      <c r="B6" s="1"/>
      <c r="C6" s="1"/>
      <c r="D6" s="1">
        <v>4</v>
      </c>
      <c r="E6" s="4" t="s">
        <v>26</v>
      </c>
      <c r="F6" s="1">
        <v>244</v>
      </c>
      <c r="G6" s="1"/>
      <c r="H6" s="2" t="s">
        <v>8</v>
      </c>
    </row>
    <row r="7" spans="1:8">
      <c r="A7" s="1"/>
      <c r="B7" s="1"/>
      <c r="C7" s="1"/>
      <c r="D7" s="1">
        <v>5</v>
      </c>
      <c r="E7" s="3"/>
      <c r="F7" s="1">
        <v>521</v>
      </c>
      <c r="G7" s="1"/>
      <c r="H7" s="1" t="s">
        <v>7</v>
      </c>
    </row>
    <row r="8" spans="1:8">
      <c r="A8" s="1"/>
      <c r="B8" s="1"/>
      <c r="C8" s="1"/>
      <c r="D8" s="1">
        <v>6</v>
      </c>
      <c r="E8" s="1" t="s">
        <v>27</v>
      </c>
      <c r="F8" s="1">
        <v>453</v>
      </c>
      <c r="G8" s="1"/>
      <c r="H8" s="1" t="s">
        <v>9</v>
      </c>
    </row>
    <row r="9" spans="1:8">
      <c r="A9" s="1"/>
      <c r="B9" s="1"/>
      <c r="C9" s="1"/>
      <c r="D9" s="1">
        <v>7</v>
      </c>
      <c r="E9" s="1"/>
      <c r="F9" s="1">
        <v>208</v>
      </c>
      <c r="G9" s="1"/>
      <c r="H9" s="1" t="s">
        <v>9</v>
      </c>
    </row>
    <row r="10" spans="1:8">
      <c r="A10" s="1"/>
      <c r="B10" s="1"/>
      <c r="C10" s="1"/>
      <c r="D10" s="1">
        <v>8</v>
      </c>
      <c r="E10" s="1"/>
      <c r="F10" s="1">
        <v>209</v>
      </c>
      <c r="G10" s="1"/>
      <c r="H10" s="1" t="s">
        <v>9</v>
      </c>
    </row>
    <row r="11" spans="1:8">
      <c r="A11" s="1"/>
      <c r="B11" s="1" t="s">
        <v>15</v>
      </c>
      <c r="C11" s="1">
        <v>8880</v>
      </c>
      <c r="D11" s="1"/>
      <c r="E11" s="1"/>
      <c r="F11" s="1">
        <f>SUM(F3:F10)</f>
        <v>3527</v>
      </c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 t="s">
        <v>13</v>
      </c>
      <c r="B13" s="3">
        <v>0.57500000000000007</v>
      </c>
      <c r="C13" s="3">
        <v>0.6875</v>
      </c>
      <c r="D13" s="1">
        <v>1</v>
      </c>
      <c r="E13" s="1" t="s">
        <v>28</v>
      </c>
      <c r="F13" s="1">
        <v>125</v>
      </c>
      <c r="G13" s="1"/>
      <c r="H13" s="1" t="s">
        <v>29</v>
      </c>
    </row>
    <row r="14" spans="1:8">
      <c r="A14" s="1"/>
      <c r="B14" s="1"/>
      <c r="C14" s="1"/>
      <c r="D14" s="1">
        <v>2</v>
      </c>
      <c r="E14" s="1" t="s">
        <v>30</v>
      </c>
      <c r="F14" s="1">
        <v>343</v>
      </c>
      <c r="G14" s="1"/>
      <c r="H14" s="1" t="s">
        <v>29</v>
      </c>
    </row>
    <row r="15" spans="1:8">
      <c r="A15" s="1"/>
      <c r="B15" s="1"/>
      <c r="C15" s="1"/>
      <c r="D15" s="1">
        <v>3</v>
      </c>
      <c r="E15" s="1" t="s">
        <v>31</v>
      </c>
      <c r="F15" s="1">
        <v>43</v>
      </c>
      <c r="G15" s="1"/>
      <c r="H15" s="1" t="s">
        <v>29</v>
      </c>
    </row>
    <row r="16" spans="1:8">
      <c r="A16" s="1"/>
      <c r="B16" s="1"/>
      <c r="C16" s="1"/>
      <c r="D16" s="1">
        <v>4</v>
      </c>
      <c r="F16" s="1">
        <v>674</v>
      </c>
      <c r="G16" s="1"/>
      <c r="H16" s="1" t="s">
        <v>14</v>
      </c>
    </row>
    <row r="17" spans="1:8">
      <c r="A17" s="1"/>
      <c r="B17" s="1"/>
      <c r="C17" s="1"/>
      <c r="D17" s="1">
        <v>5</v>
      </c>
      <c r="E17" s="1"/>
      <c r="F17" s="1">
        <v>270</v>
      </c>
      <c r="G17" s="1"/>
      <c r="H17" s="1" t="s">
        <v>14</v>
      </c>
    </row>
    <row r="18" spans="1:8">
      <c r="A18" s="1"/>
      <c r="B18" s="1"/>
      <c r="C18" s="1"/>
      <c r="D18" s="1">
        <v>6</v>
      </c>
      <c r="E18" s="1" t="s">
        <v>32</v>
      </c>
      <c r="F18" s="1">
        <v>834</v>
      </c>
      <c r="G18" s="1"/>
      <c r="H18" s="1" t="s">
        <v>14</v>
      </c>
    </row>
    <row r="19" spans="1:8">
      <c r="A19" s="1"/>
      <c r="B19" s="1"/>
      <c r="C19" s="1"/>
      <c r="D19" s="1">
        <v>7</v>
      </c>
      <c r="E19" s="1"/>
      <c r="F19" s="1">
        <v>391</v>
      </c>
      <c r="G19" s="1"/>
      <c r="H19" s="1" t="s">
        <v>14</v>
      </c>
    </row>
    <row r="20" spans="1:8">
      <c r="A20" s="1"/>
      <c r="B20" s="1" t="s">
        <v>15</v>
      </c>
      <c r="C20" s="1">
        <v>9720</v>
      </c>
      <c r="D20" s="1"/>
      <c r="E20" s="1"/>
      <c r="F20" s="1">
        <f>SUM(F13:F19)</f>
        <v>2680</v>
      </c>
      <c r="G20" s="1"/>
      <c r="H20" s="1"/>
    </row>
    <row r="21" spans="1:8">
      <c r="A21" s="1" t="s">
        <v>18</v>
      </c>
      <c r="B21" s="3">
        <v>0.61111111111111105</v>
      </c>
      <c r="C21" s="3">
        <v>0.67083333333333339</v>
      </c>
      <c r="D21" s="1">
        <v>1</v>
      </c>
      <c r="E21" s="1" t="s">
        <v>19</v>
      </c>
      <c r="F21" s="1">
        <v>240</v>
      </c>
      <c r="G21" s="1"/>
      <c r="H21" s="1" t="s">
        <v>21</v>
      </c>
    </row>
    <row r="22" spans="1:8" ht="30">
      <c r="A22" s="1"/>
      <c r="B22" s="1"/>
      <c r="C22" s="1"/>
      <c r="D22" s="1">
        <v>2</v>
      </c>
      <c r="E22" s="1" t="s">
        <v>20</v>
      </c>
      <c r="F22" s="1">
        <v>880</v>
      </c>
      <c r="G22" s="1"/>
      <c r="H22" s="2" t="s">
        <v>22</v>
      </c>
    </row>
    <row r="23" spans="1:8" ht="30">
      <c r="A23" s="1"/>
      <c r="B23" s="1" t="s">
        <v>15</v>
      </c>
      <c r="C23" s="1">
        <v>8760</v>
      </c>
      <c r="D23" s="1"/>
      <c r="E23" s="1"/>
      <c r="F23" s="1">
        <v>1120</v>
      </c>
      <c r="G23" s="1"/>
      <c r="H23" s="2" t="s">
        <v>23</v>
      </c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 t="s">
        <v>33</v>
      </c>
      <c r="B25" s="3">
        <v>0.5708333333333333</v>
      </c>
      <c r="C25" s="3">
        <v>0.6972222222222223</v>
      </c>
      <c r="D25" s="1">
        <v>1</v>
      </c>
      <c r="E25" s="1" t="s">
        <v>34</v>
      </c>
      <c r="F25" s="1">
        <v>275</v>
      </c>
      <c r="G25" s="1"/>
      <c r="H25" s="1"/>
    </row>
    <row r="26" spans="1:8">
      <c r="A26" s="1"/>
      <c r="B26" s="1"/>
      <c r="C26" s="1"/>
      <c r="D26" s="1">
        <v>2</v>
      </c>
      <c r="E26" s="1" t="s">
        <v>35</v>
      </c>
      <c r="F26" s="1">
        <v>444</v>
      </c>
      <c r="G26" s="1"/>
      <c r="H26" s="1"/>
    </row>
    <row r="27" spans="1:8">
      <c r="A27" s="1"/>
      <c r="B27" s="1"/>
      <c r="C27" s="1"/>
      <c r="D27" s="1">
        <v>3</v>
      </c>
      <c r="E27" s="1" t="s">
        <v>36</v>
      </c>
      <c r="F27" s="1">
        <v>204</v>
      </c>
      <c r="G27" s="1"/>
      <c r="H27" s="1" t="s">
        <v>42</v>
      </c>
    </row>
    <row r="28" spans="1:8">
      <c r="A28" s="1"/>
      <c r="B28" s="1"/>
      <c r="C28" s="1"/>
      <c r="D28" s="1">
        <v>4</v>
      </c>
      <c r="E28" s="1" t="s">
        <v>37</v>
      </c>
      <c r="F28" s="1">
        <v>436</v>
      </c>
      <c r="G28" s="1"/>
      <c r="H28" s="1"/>
    </row>
    <row r="29" spans="1:8">
      <c r="A29" s="1"/>
      <c r="B29" s="1"/>
      <c r="C29" s="1"/>
      <c r="D29" s="1">
        <v>5</v>
      </c>
      <c r="E29" s="1" t="s">
        <v>38</v>
      </c>
      <c r="F29" s="1">
        <v>774</v>
      </c>
      <c r="G29" s="1"/>
      <c r="H29" s="1"/>
    </row>
    <row r="30" spans="1:8">
      <c r="A30" s="1"/>
      <c r="B30" s="1"/>
      <c r="C30" s="1"/>
      <c r="D30" s="1">
        <v>6</v>
      </c>
      <c r="E30" s="1" t="s">
        <v>39</v>
      </c>
      <c r="F30" s="1">
        <v>700</v>
      </c>
      <c r="G30" s="1"/>
      <c r="H30" s="1"/>
    </row>
    <row r="31" spans="1:8">
      <c r="A31" s="1"/>
      <c r="B31" s="1" t="s">
        <v>15</v>
      </c>
      <c r="C31" s="1">
        <v>10920</v>
      </c>
      <c r="D31" s="1"/>
      <c r="E31" s="1"/>
      <c r="F31" s="1">
        <f>SUM(F25:F30)</f>
        <v>2833</v>
      </c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 ht="30">
      <c r="A33" s="1" t="s">
        <v>40</v>
      </c>
      <c r="B33" s="3">
        <v>0.43333333333333335</v>
      </c>
      <c r="C33" s="3">
        <v>0.54166666666666663</v>
      </c>
      <c r="D33" s="1">
        <v>1</v>
      </c>
      <c r="E33" s="1" t="s">
        <v>41</v>
      </c>
      <c r="F33" s="1">
        <v>300</v>
      </c>
      <c r="G33" s="1"/>
      <c r="H33" s="2" t="s">
        <v>51</v>
      </c>
    </row>
    <row r="34" spans="1:8">
      <c r="A34" s="1"/>
      <c r="B34" s="1"/>
      <c r="C34" s="1"/>
      <c r="D34" s="1">
        <v>2</v>
      </c>
      <c r="E34" s="1" t="s">
        <v>43</v>
      </c>
      <c r="F34" s="1">
        <v>385</v>
      </c>
      <c r="G34" s="1"/>
      <c r="H34" s="1"/>
    </row>
    <row r="35" spans="1:8">
      <c r="A35" s="1"/>
      <c r="B35" s="1"/>
      <c r="C35" s="1"/>
      <c r="D35" s="5">
        <v>3</v>
      </c>
      <c r="E35" s="5" t="s">
        <v>44</v>
      </c>
      <c r="F35" s="5">
        <v>318</v>
      </c>
      <c r="G35" s="1"/>
      <c r="H35" s="1"/>
    </row>
    <row r="36" spans="1:8" ht="30">
      <c r="A36" s="1"/>
      <c r="B36" s="1"/>
      <c r="C36" s="1"/>
      <c r="D36" s="5">
        <v>4</v>
      </c>
      <c r="E36" s="5" t="s">
        <v>45</v>
      </c>
      <c r="F36" s="5">
        <v>319</v>
      </c>
      <c r="G36" s="1"/>
      <c r="H36" s="2" t="s">
        <v>52</v>
      </c>
    </row>
    <row r="37" spans="1:8" ht="30">
      <c r="A37" s="1"/>
      <c r="B37" s="1"/>
      <c r="C37" s="1"/>
      <c r="D37" s="5">
        <v>5</v>
      </c>
      <c r="E37" s="5" t="s">
        <v>46</v>
      </c>
      <c r="F37" s="5">
        <v>385</v>
      </c>
      <c r="G37" s="1"/>
      <c r="H37" s="2" t="s">
        <v>53</v>
      </c>
    </row>
    <row r="38" spans="1:8">
      <c r="A38" s="1"/>
      <c r="B38" s="1"/>
      <c r="C38" s="1"/>
      <c r="D38" s="5">
        <v>6</v>
      </c>
      <c r="E38" s="5" t="s">
        <v>47</v>
      </c>
      <c r="F38" s="5">
        <v>194</v>
      </c>
      <c r="G38" s="1"/>
      <c r="H38" s="1"/>
    </row>
    <row r="39" spans="1:8">
      <c r="A39" s="1"/>
      <c r="B39" s="1"/>
      <c r="C39" s="1"/>
      <c r="D39" s="5">
        <v>7</v>
      </c>
      <c r="E39" s="5" t="s">
        <v>48</v>
      </c>
      <c r="F39" s="5">
        <v>252</v>
      </c>
      <c r="G39" s="1"/>
      <c r="H39" s="1"/>
    </row>
    <row r="40" spans="1:8">
      <c r="A40" s="1"/>
      <c r="B40" s="1"/>
      <c r="C40" s="1"/>
      <c r="D40" s="5">
        <v>8</v>
      </c>
      <c r="E40" s="5" t="s">
        <v>49</v>
      </c>
      <c r="F40" s="5">
        <v>298</v>
      </c>
      <c r="G40" s="1"/>
      <c r="H40" s="1"/>
    </row>
    <row r="41" spans="1:8">
      <c r="A41" s="1" t="s">
        <v>40</v>
      </c>
      <c r="B41" s="3">
        <v>0.57986111111111105</v>
      </c>
      <c r="C41" s="3">
        <v>0.65972222222222221</v>
      </c>
      <c r="D41" s="5">
        <v>1</v>
      </c>
      <c r="E41" s="5" t="s">
        <v>50</v>
      </c>
      <c r="F41" s="5">
        <v>210</v>
      </c>
      <c r="G41" s="1"/>
      <c r="H41" s="1"/>
    </row>
    <row r="42" spans="1:8">
      <c r="A42" s="1"/>
      <c r="B42" s="1"/>
      <c r="C42" s="1"/>
      <c r="D42" s="5">
        <v>2</v>
      </c>
      <c r="E42" s="5" t="s">
        <v>54</v>
      </c>
      <c r="F42" s="5">
        <v>372</v>
      </c>
      <c r="G42" s="1"/>
      <c r="H42" s="1"/>
    </row>
    <row r="43" spans="1:8">
      <c r="A43" s="1"/>
      <c r="B43" s="1"/>
      <c r="C43" s="1"/>
      <c r="D43" s="5">
        <v>3</v>
      </c>
      <c r="E43" s="5" t="s">
        <v>55</v>
      </c>
      <c r="F43" s="5">
        <v>163</v>
      </c>
      <c r="G43" s="1"/>
      <c r="H43" s="1"/>
    </row>
    <row r="44" spans="1:8">
      <c r="A44" s="1"/>
      <c r="B44" s="1"/>
      <c r="C44" s="1"/>
      <c r="D44" s="5">
        <v>4</v>
      </c>
      <c r="E44" s="5" t="s">
        <v>56</v>
      </c>
      <c r="F44" s="5">
        <v>315</v>
      </c>
      <c r="G44" s="1"/>
      <c r="H44" s="1"/>
    </row>
    <row r="45" spans="1:8">
      <c r="A45" s="1"/>
      <c r="B45" s="1"/>
      <c r="C45" s="1"/>
      <c r="D45" s="5">
        <v>5</v>
      </c>
      <c r="E45" s="5" t="s">
        <v>57</v>
      </c>
      <c r="F45" s="5">
        <v>98</v>
      </c>
      <c r="G45" s="1"/>
      <c r="H45" s="1"/>
    </row>
    <row r="46" spans="1:8">
      <c r="A46" s="1"/>
      <c r="B46" s="1"/>
      <c r="C46" s="1"/>
      <c r="D46" s="5">
        <v>6</v>
      </c>
      <c r="E46" s="5" t="s">
        <v>58</v>
      </c>
      <c r="F46" s="5">
        <v>119</v>
      </c>
      <c r="G46" s="1"/>
      <c r="H46" s="1"/>
    </row>
    <row r="47" spans="1:8">
      <c r="A47" s="1"/>
      <c r="B47" s="1"/>
      <c r="C47" s="1"/>
      <c r="D47" s="5">
        <v>7</v>
      </c>
      <c r="E47" s="5" t="s">
        <v>59</v>
      </c>
      <c r="F47" s="5">
        <v>379</v>
      </c>
      <c r="G47" s="1"/>
      <c r="H47" s="1"/>
    </row>
    <row r="48" spans="1:8" ht="45">
      <c r="A48" s="1"/>
      <c r="B48" s="2" t="s">
        <v>60</v>
      </c>
      <c r="C48" s="1">
        <f>SUM(9360+6900)</f>
        <v>16260</v>
      </c>
      <c r="D48" s="1"/>
      <c r="E48" s="1"/>
      <c r="F48" s="1">
        <f>SUM(F33:F47)</f>
        <v>4107</v>
      </c>
      <c r="G48" s="1"/>
      <c r="H48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topLeftCell="A25" workbookViewId="0">
      <selection activeCell="H31" sqref="H31"/>
    </sheetView>
  </sheetViews>
  <sheetFormatPr defaultRowHeight="15"/>
  <cols>
    <col min="1" max="1" width="10.7109375" bestFit="1" customWidth="1"/>
    <col min="5" max="5" width="14.140625" customWidth="1"/>
    <col min="6" max="6" width="12" customWidth="1"/>
    <col min="8" max="8" width="48.42578125" customWidth="1"/>
  </cols>
  <sheetData>
    <row r="1" spans="1:11" ht="60">
      <c r="A1" s="1" t="s">
        <v>10</v>
      </c>
      <c r="B1" s="2" t="s">
        <v>0</v>
      </c>
      <c r="C1" s="2" t="s">
        <v>1</v>
      </c>
      <c r="D1" s="2" t="s">
        <v>2</v>
      </c>
      <c r="E1" s="2" t="s">
        <v>16</v>
      </c>
      <c r="F1" s="2" t="s">
        <v>17</v>
      </c>
      <c r="G1" s="2" t="s">
        <v>4</v>
      </c>
      <c r="H1" s="2" t="s">
        <v>3</v>
      </c>
    </row>
    <row r="2" spans="1:11" ht="30">
      <c r="A2" s="6">
        <v>40584</v>
      </c>
      <c r="B2" s="7">
        <v>0.68194444444444446</v>
      </c>
      <c r="C2" s="7">
        <v>0.70138888888888884</v>
      </c>
      <c r="D2">
        <v>1</v>
      </c>
      <c r="E2" t="s">
        <v>61</v>
      </c>
      <c r="F2">
        <v>149</v>
      </c>
      <c r="G2">
        <v>2</v>
      </c>
      <c r="H2" s="8" t="s">
        <v>62</v>
      </c>
    </row>
    <row r="3" spans="1:11">
      <c r="B3" t="s">
        <v>15</v>
      </c>
      <c r="C3">
        <v>1680</v>
      </c>
      <c r="F3">
        <v>149</v>
      </c>
      <c r="K3" s="9"/>
    </row>
    <row r="4" spans="1:11">
      <c r="K4" s="9"/>
    </row>
    <row r="5" spans="1:11">
      <c r="A5" s="6">
        <v>40643</v>
      </c>
      <c r="B5" s="7">
        <v>0.53472222222222221</v>
      </c>
      <c r="C5" s="7">
        <v>0.59791666666666665</v>
      </c>
      <c r="D5">
        <v>1</v>
      </c>
      <c r="E5" t="s">
        <v>63</v>
      </c>
      <c r="F5">
        <v>360</v>
      </c>
      <c r="K5" s="9"/>
    </row>
    <row r="6" spans="1:11">
      <c r="D6">
        <v>2</v>
      </c>
      <c r="E6" t="s">
        <v>64</v>
      </c>
      <c r="F6">
        <v>180</v>
      </c>
      <c r="K6" s="9"/>
    </row>
    <row r="7" spans="1:11">
      <c r="D7">
        <v>3</v>
      </c>
      <c r="E7" t="s">
        <v>65</v>
      </c>
      <c r="F7">
        <v>540</v>
      </c>
      <c r="G7">
        <v>4</v>
      </c>
      <c r="H7" t="s">
        <v>66</v>
      </c>
    </row>
    <row r="8" spans="1:11">
      <c r="B8" t="s">
        <v>15</v>
      </c>
      <c r="C8">
        <v>5460</v>
      </c>
      <c r="F8">
        <f>SUM(F5:F7)</f>
        <v>1080</v>
      </c>
    </row>
    <row r="10" spans="1:11">
      <c r="A10" s="6">
        <v>40734</v>
      </c>
      <c r="B10" s="7">
        <v>0.56597222222222221</v>
      </c>
      <c r="C10" s="7">
        <v>0.65902777777777777</v>
      </c>
      <c r="D10">
        <v>1</v>
      </c>
      <c r="E10" t="s">
        <v>67</v>
      </c>
      <c r="F10">
        <v>331</v>
      </c>
      <c r="G10">
        <v>1</v>
      </c>
      <c r="H10" t="s">
        <v>68</v>
      </c>
    </row>
    <row r="11" spans="1:11">
      <c r="D11">
        <v>2</v>
      </c>
      <c r="E11" t="s">
        <v>69</v>
      </c>
      <c r="F11">
        <v>339</v>
      </c>
      <c r="G11" t="s">
        <v>71</v>
      </c>
      <c r="H11" t="s">
        <v>68</v>
      </c>
    </row>
    <row r="12" spans="1:11">
      <c r="D12">
        <v>3</v>
      </c>
      <c r="E12" t="s">
        <v>70</v>
      </c>
      <c r="F12">
        <v>465</v>
      </c>
      <c r="G12" t="s">
        <v>72</v>
      </c>
      <c r="H12" t="s">
        <v>68</v>
      </c>
    </row>
    <row r="13" spans="1:11">
      <c r="D13">
        <v>4</v>
      </c>
      <c r="E13" t="s">
        <v>73</v>
      </c>
      <c r="F13">
        <v>506</v>
      </c>
      <c r="G13" t="s">
        <v>75</v>
      </c>
    </row>
    <row r="14" spans="1:11">
      <c r="D14">
        <v>5</v>
      </c>
      <c r="E14" t="s">
        <v>74</v>
      </c>
      <c r="F14">
        <v>628</v>
      </c>
      <c r="G14" t="s">
        <v>76</v>
      </c>
    </row>
    <row r="15" spans="1:11">
      <c r="B15" t="s">
        <v>15</v>
      </c>
      <c r="C15">
        <v>8040</v>
      </c>
      <c r="F15">
        <f>SUM(F10:F14)</f>
        <v>2269</v>
      </c>
    </row>
    <row r="17" spans="1:10">
      <c r="A17" s="6">
        <v>40765</v>
      </c>
      <c r="B17" s="7">
        <v>0.57986111111111105</v>
      </c>
      <c r="C17" s="7">
        <v>0.67708333333333337</v>
      </c>
      <c r="D17">
        <v>1</v>
      </c>
      <c r="E17" t="s">
        <v>77</v>
      </c>
      <c r="F17">
        <v>586</v>
      </c>
    </row>
    <row r="18" spans="1:10">
      <c r="D18">
        <v>2</v>
      </c>
      <c r="E18" t="s">
        <v>78</v>
      </c>
      <c r="F18">
        <v>199</v>
      </c>
      <c r="H18" t="s">
        <v>90</v>
      </c>
    </row>
    <row r="19" spans="1:10">
      <c r="D19">
        <v>3</v>
      </c>
      <c r="E19" t="s">
        <v>79</v>
      </c>
      <c r="F19">
        <v>498</v>
      </c>
    </row>
    <row r="20" spans="1:10">
      <c r="D20">
        <v>4</v>
      </c>
      <c r="E20" t="s">
        <v>80</v>
      </c>
      <c r="F20">
        <v>991</v>
      </c>
      <c r="I20" t="s">
        <v>93</v>
      </c>
    </row>
    <row r="21" spans="1:10">
      <c r="D21">
        <v>5</v>
      </c>
      <c r="E21" t="s">
        <v>81</v>
      </c>
      <c r="F21">
        <v>323</v>
      </c>
      <c r="I21" t="s">
        <v>84</v>
      </c>
      <c r="J21" t="s">
        <v>85</v>
      </c>
    </row>
    <row r="22" spans="1:10">
      <c r="D22">
        <v>6</v>
      </c>
      <c r="E22" t="s">
        <v>82</v>
      </c>
      <c r="F22">
        <v>605</v>
      </c>
      <c r="I22" t="s">
        <v>86</v>
      </c>
      <c r="J22" t="s">
        <v>87</v>
      </c>
    </row>
    <row r="23" spans="1:10">
      <c r="D23">
        <v>7</v>
      </c>
      <c r="E23" t="s">
        <v>83</v>
      </c>
      <c r="F23">
        <v>681</v>
      </c>
      <c r="I23" t="s">
        <v>88</v>
      </c>
    </row>
    <row r="24" spans="1:10">
      <c r="D24">
        <v>8</v>
      </c>
      <c r="E24" t="s">
        <v>89</v>
      </c>
      <c r="F24">
        <v>360</v>
      </c>
    </row>
    <row r="25" spans="1:10">
      <c r="B25" t="s">
        <v>15</v>
      </c>
      <c r="C25">
        <v>8400</v>
      </c>
      <c r="F25">
        <f>SUM(F17:F24)</f>
        <v>4243</v>
      </c>
    </row>
    <row r="27" spans="1:10">
      <c r="A27" s="6">
        <v>40857</v>
      </c>
      <c r="B27" s="7">
        <v>0.4291666666666667</v>
      </c>
      <c r="C27" s="7">
        <v>0.47847222222222219</v>
      </c>
      <c r="D27">
        <v>1</v>
      </c>
      <c r="E27" t="s">
        <v>94</v>
      </c>
      <c r="F27">
        <v>485</v>
      </c>
    </row>
    <row r="28" spans="1:10">
      <c r="D28">
        <v>2</v>
      </c>
      <c r="E28" t="s">
        <v>95</v>
      </c>
      <c r="F28">
        <v>335</v>
      </c>
    </row>
    <row r="29" spans="1:10">
      <c r="D29">
        <v>3</v>
      </c>
      <c r="E29" t="s">
        <v>96</v>
      </c>
      <c r="F29">
        <v>419</v>
      </c>
    </row>
    <row r="30" spans="1:10">
      <c r="B30" t="s">
        <v>15</v>
      </c>
      <c r="C30">
        <v>4260</v>
      </c>
      <c r="F30">
        <f>SUM(F27:F29)</f>
        <v>1239</v>
      </c>
    </row>
    <row r="32" spans="1:10">
      <c r="A32" t="s">
        <v>97</v>
      </c>
      <c r="B32" s="7">
        <v>0.4861111111111111</v>
      </c>
      <c r="C32" s="7">
        <v>0.53055555555555556</v>
      </c>
      <c r="D32">
        <v>1</v>
      </c>
      <c r="E32" t="s">
        <v>98</v>
      </c>
      <c r="F32">
        <v>309</v>
      </c>
    </row>
    <row r="33" spans="2:6">
      <c r="D33">
        <v>2</v>
      </c>
      <c r="E33" t="s">
        <v>99</v>
      </c>
      <c r="F33">
        <v>463</v>
      </c>
    </row>
    <row r="34" spans="2:6">
      <c r="D34">
        <v>3</v>
      </c>
      <c r="E34" t="s">
        <v>100</v>
      </c>
      <c r="F34">
        <v>300</v>
      </c>
    </row>
    <row r="35" spans="2:6">
      <c r="D35">
        <v>4</v>
      </c>
      <c r="E35" t="s">
        <v>101</v>
      </c>
      <c r="F35">
        <v>440</v>
      </c>
    </row>
    <row r="36" spans="2:6">
      <c r="D36">
        <v>5</v>
      </c>
      <c r="E36" t="s">
        <v>102</v>
      </c>
      <c r="F36">
        <v>360</v>
      </c>
    </row>
    <row r="37" spans="2:6">
      <c r="B37" t="s">
        <v>15</v>
      </c>
      <c r="C37">
        <v>3840</v>
      </c>
      <c r="F37">
        <f>SUM(F32:F36)</f>
        <v>1872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D20" sqref="D20"/>
    </sheetView>
  </sheetViews>
  <sheetFormatPr defaultRowHeight="15"/>
  <cols>
    <col min="1" max="1" width="15.140625" customWidth="1"/>
  </cols>
  <sheetData>
    <row r="1" spans="1:3">
      <c r="A1" s="6" t="s">
        <v>10</v>
      </c>
      <c r="B1" t="s">
        <v>92</v>
      </c>
      <c r="C1" t="s">
        <v>91</v>
      </c>
    </row>
    <row r="2" spans="1:3">
      <c r="A2" s="6">
        <v>40806</v>
      </c>
      <c r="B2">
        <v>1</v>
      </c>
      <c r="C2">
        <f>('Trip 1'!F11/'Trip 1'!C11)*100</f>
        <v>39.718468468468473</v>
      </c>
    </row>
    <row r="3" spans="1:3">
      <c r="A3" s="10">
        <v>40807</v>
      </c>
      <c r="B3" s="4">
        <v>2</v>
      </c>
      <c r="C3">
        <f>('Trip 1'!F20/'Trip 1'!C20)*100</f>
        <v>27.572016460905353</v>
      </c>
    </row>
    <row r="4" spans="1:3">
      <c r="A4" s="6">
        <v>40808</v>
      </c>
      <c r="B4">
        <v>3</v>
      </c>
      <c r="C4">
        <f>('Trip 1'!F23/'Trip 1'!C23)*100</f>
        <v>12.785388127853881</v>
      </c>
    </row>
    <row r="5" spans="1:3">
      <c r="A5" s="6">
        <v>40813</v>
      </c>
      <c r="B5">
        <v>4</v>
      </c>
      <c r="C5">
        <f>('Trip 1'!F31/'Trip 1'!C31)*100</f>
        <v>25.943223443223445</v>
      </c>
    </row>
    <row r="6" spans="1:3">
      <c r="A6" s="6">
        <v>40814</v>
      </c>
      <c r="B6">
        <v>5</v>
      </c>
      <c r="C6">
        <f>('Trip 1'!F48/'Trip 1'!C48)*100</f>
        <v>25.258302583025831</v>
      </c>
    </row>
    <row r="7" spans="1:3">
      <c r="A7" s="6">
        <v>40820</v>
      </c>
      <c r="B7">
        <v>6</v>
      </c>
      <c r="C7">
        <v>19.780219780219781</v>
      </c>
    </row>
    <row r="8" spans="1:3">
      <c r="A8" s="6">
        <v>40823</v>
      </c>
      <c r="B8">
        <v>7</v>
      </c>
      <c r="C8">
        <v>28.221393034825869</v>
      </c>
    </row>
    <row r="9" spans="1:3">
      <c r="A9" s="6">
        <v>40824</v>
      </c>
      <c r="B9">
        <v>8</v>
      </c>
      <c r="C9">
        <v>50.511904761904759</v>
      </c>
    </row>
    <row r="10" spans="1:3">
      <c r="A10" s="6">
        <v>40855</v>
      </c>
      <c r="B10">
        <v>9</v>
      </c>
      <c r="C10">
        <v>29.084507039999998</v>
      </c>
    </row>
    <row r="11" spans="1:3">
      <c r="A11" s="6">
        <v>40885</v>
      </c>
      <c r="B11">
        <v>10</v>
      </c>
      <c r="C11">
        <v>48.75</v>
      </c>
    </row>
    <row r="14" spans="1:3">
      <c r="B14" t="s">
        <v>103</v>
      </c>
      <c r="C14">
        <f>AVERAGE(C2:C11)</f>
        <v>30.762542370042734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1</vt:lpstr>
      <vt:lpstr>Trip 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Charla</dc:creator>
  <cp:lastModifiedBy>Charla</cp:lastModifiedBy>
  <cp:lastPrinted>2011-09-18T05:58:39Z</cp:lastPrinted>
  <dcterms:created xsi:type="dcterms:W3CDTF">2011-09-18T05:47:43Z</dcterms:created>
  <dcterms:modified xsi:type="dcterms:W3CDTF">2011-10-13T06:10:58Z</dcterms:modified>
</cp:coreProperties>
</file>